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localSheetId="0" name="_xlnm.Print_Area" vbProcedure="false">Sheet1!$A$1:$E$45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<sst xmlns="http://schemas.openxmlformats.org/spreadsheetml/2006/main" count="50" uniqueCount="48">
  <si>
    <t xml:space="preserve">Student:</t>
  </si>
  <si>
    <t xml:space="preserve">Matrikelnummer:</t>
  </si>
  <si>
    <t xml:space="preserve">Komponenten des Profilstudiengangs „ForensikDesign@Informatik(+)”</t>
  </si>
  <si>
    <t xml:space="preserve">Thema/LV</t>
  </si>
  <si>
    <t xml:space="preserve">Credits</t>
  </si>
  <si>
    <t xml:space="preserve">Teilnahme</t>
  </si>
  <si>
    <t xml:space="preserve">Katalog A: Forensische Designprinzipien</t>
  </si>
  <si>
    <t xml:space="preserve">IT-Forensik [IFOR]</t>
  </si>
  <si>
    <t xml:space="preserve">Technische Aspekte der IT-Sicherheit [TAITS]</t>
  </si>
  <si>
    <t xml:space="preserve">Biometrics Project [MMDAP]</t>
  </si>
  <si>
    <t xml:space="preserve">Katalog B: Grundlegende IT-Methoden - Methoden der Sicherheit, Forensik und erforderlicher IT-Technik</t>
  </si>
  <si>
    <t xml:space="preserve">Machine Learning [ML]</t>
  </si>
  <si>
    <t xml:space="preserve">Neuronale Netze [NN]</t>
  </si>
  <si>
    <t xml:space="preserve">Grundlagen der Bildverarbeitung [GrBV]</t>
  </si>
  <si>
    <t xml:space="preserve">Datenbanken II [DBII]</t>
  </si>
  <si>
    <t xml:space="preserve">Spezifizifikationstechnik [SP]</t>
  </si>
  <si>
    <t xml:space="preserve">Data Mining Einführung in Data Mining [DBM4BA]</t>
  </si>
  <si>
    <t xml:space="preserve">Interaktive Systeme </t>
  </si>
  <si>
    <t xml:space="preserve">Evolutionäre Algoritmen [EA]</t>
  </si>
  <si>
    <t xml:space="preserve">Computernetze 1 [CompNets]</t>
  </si>
  <si>
    <t xml:space="preserve">Computernetze 2 [CompNets2]</t>
  </si>
  <si>
    <t xml:space="preserve">Statistik Module (FMA Module)</t>
  </si>
  <si>
    <t xml:space="preserve">Katalog C: Nebenfachemfpehlungen / Anwendungsfach CV</t>
  </si>
  <si>
    <t xml:space="preserve">Veranstaltungen aus Ingenieurbereich mit Schwerpunkt Sensorik bzw. Signalverarbeitung</t>
  </si>
  <si>
    <t xml:space="preserve">Veranstaltungen aus dem Bereich Naturwissenschaften mit Schwerpunkt Materialien</t>
  </si>
  <si>
    <t xml:space="preserve">Veranstaltungen aus der Mathematik aus dem Bereich vertiefende statistische Methoden</t>
  </si>
  <si>
    <t xml:space="preserve">Veranstaltungen aus dem Maschinenbau, insbesondere vom Institut für Qualitätssicherung und vom Institut für Werkstoff und Fügetechnik</t>
  </si>
  <si>
    <t xml:space="preserve">Veranstaltungen aus dem Bereich der Betriebswirtschaftslehre</t>
  </si>
  <si>
    <t xml:space="preserve">Veranstaltungen aus dem Bereich der technischen Logistik</t>
  </si>
  <si>
    <t xml:space="preserve">Veranstaltungen aus dem Bereich der Psychologie</t>
  </si>
  <si>
    <t xml:space="preserve">Studierende können sich darüber hinaus aus allen Lehrangeboten der Otto-von-Guericke-Universität ein Nebenfach zusammenstellen und beim Studiengangsleiter + Profilverantwortlichen genehmigen lassen.</t>
  </si>
  <si>
    <t xml:space="preserve">Falls zutreffend, durch Prof. Dr.-Ing. Jana Dittmann geprüft:</t>
  </si>
  <si>
    <t xml:space="preserve">Katalog D: Schlüssel- und Methodenkompetenzen</t>
  </si>
  <si>
    <t xml:space="preserve">Softwareprojekt (Auswahl zum Thema Sicherheit)</t>
  </si>
  <si>
    <t xml:space="preserve">???</t>
  </si>
  <si>
    <t xml:space="preserve">Wissenschaftliches Seminar (Auswahl an Seminaren zum Thema Sicherheit, Credits lt. Modulbeschreibung)</t>
  </si>
  <si>
    <t xml:space="preserve"> </t>
  </si>
  <si>
    <t xml:space="preserve">Idea Engineering</t>
  </si>
  <si>
    <t xml:space="preserve">Schlüssel- und Methodenkompetenzen in der IT-Sicherheit [SMKITS]</t>
  </si>
  <si>
    <t xml:space="preserve">Summe</t>
  </si>
  <si>
    <t xml:space="preserve">Anerkennungsgrundlage für ForensikDesign@Informatik:</t>
  </si>
  <si>
    <t xml:space="preserve">mind. 2 Lehveranstaltungen á 5 CPs aus den Katalogen A bzw. B und ein Modul aus Bereich D</t>
  </si>
  <si>
    <t xml:space="preserve">Insgesamt mindestens 15 CP</t>
  </si>
  <si>
    <t xml:space="preserve">Anerkennungsgrundlage für ForensikDesign@Informatik(+):</t>
  </si>
  <si>
    <t xml:space="preserve">mind. 8 Lehveranstaltungen á 5 CPs mit mindestens  jeweils einem Vertreter aus jedem Katalog </t>
  </si>
  <si>
    <t xml:space="preserve">Insgesamt mindestens 40 CP</t>
  </si>
  <si>
    <t xml:space="preserve">Diese Kataloge können gegebenenfalls angepasst werden. Informationen finden sich auf der zentralen Seite des Profils.</t>
  </si>
  <si>
    <t xml:space="preserve">Darüber hinaus empfehlen wir, das Praktikum und die Bachelorarbeit zum Thema Sicherheit zu wählen.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</si>
</sst>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407];[RED]\-#,##0.00\ [$€-407]"/>
    <numFmt numFmtId="166" formatCode="General"/>
    <numFmt numFmtId="167" formatCode="dd/mm/yy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7"/>
      <name val="Arial"/>
      <family val="0"/>
      <charset val="1"/>
    </font>
    <font>
      <sz val="7"/>
      <name val="Arial"/>
      <family val="0"/>
      <charset val="1"/>
    </font>
    <font>
      <b val="true"/>
      <i val="true"/>
      <sz val="7"/>
      <name val="Arial"/>
      <family val="0"/>
      <charset val="1"/>
    </font>
    <font>
      <i val="true"/>
      <sz val="7"/>
      <name val="Arial"/>
      <family val="0"/>
      <charset val="1"/>
    </font>
    <font>
      <sz val="7"/>
      <name val="Arial"/>
      <family val="0"/>
    </font>
    <font>
      <sz val="4"/>
      <name val="Arial"/>
      <family val="0"/>
      <charset val="1"/>
    </font>
    <font>
      <i val="true"/>
      <sz val="4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999999"/>
        <bgColor rgb="FF80808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hair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6" fontId="6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  <cellStyle name="Untitled1" xfId="21"/>
  </cellStyles>
  <dxfs count="1">
    <dxf>
      <font>
        <name val="Arial"/>
        <charset val="1"/>
        <family val="0"/>
      </font>
      <fill>
        <patternFill>
          <bgColor rgb="FF00FF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E9" activeCellId="0" sqref="E9"/>
    </sheetView>
  </sheetViews>
  <sheetFormatPr defaultColWidth="11.109375" defaultRowHeight="12" zeroHeight="false" outlineLevelRow="0" outlineLevelCol="0"/>
  <cols>
    <col collapsed="false" customWidth="true" hidden="false" outlineLevel="0" max="1" min="1" style="0" width="39.81"/>
    <col collapsed="false" customWidth="true" hidden="false" outlineLevel="0" max="2" min="2" style="0" width="21.6"/>
    <col collapsed="false" customWidth="true" hidden="false" outlineLevel="0" max="3" min="3" style="0" width="5.96"/>
    <col collapsed="false" customWidth="true" hidden="false" outlineLevel="0" max="4" min="4" style="0" width="7.87"/>
    <col collapsed="false" customWidth="true" hidden="false" outlineLevel="0" max="5" min="5" style="0" width="6.22"/>
    <col collapsed="false" customWidth="true" hidden="false" outlineLevel="0" max="10" min="10" style="0" width="17.18"/>
  </cols>
  <sheetData>
    <row r="1" customFormat="false" ht="14.65" hidden="false" customHeight="false" outlineLevel="0" collapsed="false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</row>
    <row r="2" customFormat="false" ht="14.65" hidden="false" customHeight="false" outlineLevel="0" collapsed="false">
      <c r="A2" s="1" t="s">
        <v>1</v>
      </c>
      <c r="B2" s="2"/>
      <c r="C2" s="2"/>
      <c r="D2" s="2"/>
      <c r="E2" s="2"/>
      <c r="F2" s="3"/>
      <c r="G2" s="3"/>
      <c r="H2" s="3"/>
      <c r="I2" s="3"/>
      <c r="J2" s="3"/>
    </row>
    <row r="3" customFormat="false" ht="17.9" hidden="false" customHeight="false" outlineLevel="0" collapsed="false">
      <c r="A3" s="4" t="s">
        <v>2</v>
      </c>
      <c r="B3" s="5" t="s">
        <v>3</v>
      </c>
      <c r="C3" s="5" t="s">
        <v>4</v>
      </c>
      <c r="D3" s="6" t="s">
        <v>5</v>
      </c>
      <c r="E3" s="7" t="s">
        <v>4</v>
      </c>
      <c r="F3" s="3"/>
      <c r="G3" s="3"/>
      <c r="H3" s="3"/>
      <c r="I3" s="3"/>
      <c r="J3" s="3"/>
    </row>
    <row r="4" customFormat="false" ht="14.65" hidden="false" customHeight="false" outlineLevel="0" collapsed="false">
      <c r="A4" s="8"/>
      <c r="B4" s="8"/>
      <c r="C4" s="8"/>
      <c r="D4" s="8"/>
      <c r="E4" s="9"/>
      <c r="F4" s="3"/>
      <c r="G4" s="3"/>
      <c r="H4" s="3"/>
      <c r="I4" s="3"/>
      <c r="J4" s="3"/>
    </row>
    <row r="5" customFormat="false" ht="14.65" hidden="false" customHeight="false" outlineLevel="0" collapsed="false">
      <c r="A5" s="10" t="s">
        <v>6</v>
      </c>
      <c r="B5" s="10"/>
      <c r="C5" s="10"/>
      <c r="D5" s="11"/>
      <c r="E5" s="12" t="n">
        <f aca="false">SUM(E6:E9)</f>
        <v>0</v>
      </c>
      <c r="F5" s="3"/>
      <c r="G5" s="3"/>
      <c r="H5" s="3"/>
      <c r="I5" s="3"/>
      <c r="J5" s="3"/>
    </row>
    <row r="6" customFormat="false" ht="14.65" hidden="false" customHeight="false" outlineLevel="0" collapsed="false">
      <c r="A6" s="13" t="s">
        <v>7</v>
      </c>
      <c r="B6" s="14"/>
      <c r="C6" s="15" t="n">
        <v>5</v>
      </c>
      <c r="D6" s="16"/>
      <c r="E6" s="17" t="str">
        <f aca="false">IF((UPPER(D6)="JA")OR(UPPER(D6)="X"),C6,"")</f>
        <v/>
      </c>
      <c r="F6" s="3"/>
      <c r="G6" s="3"/>
      <c r="H6" s="3"/>
      <c r="I6" s="3"/>
      <c r="J6" s="3"/>
    </row>
    <row r="7" customFormat="false" ht="14.65" hidden="false" customHeight="false" outlineLevel="0" collapsed="false">
      <c r="A7" s="13" t="s">
        <v>8</v>
      </c>
      <c r="B7" s="14"/>
      <c r="C7" s="15" t="n">
        <v>5</v>
      </c>
      <c r="D7" s="16"/>
      <c r="E7" s="18" t="str">
        <f aca="false">IF((UPPER(D7)="JA")OR(UPPER(D7)="X"),C7,"")</f>
        <v/>
      </c>
      <c r="F7" s="3"/>
      <c r="G7" s="3"/>
      <c r="H7" s="3"/>
      <c r="I7" s="3"/>
      <c r="J7" s="3"/>
    </row>
    <row r="8" customFormat="false" ht="14.65" hidden="false" customHeight="false" outlineLevel="0" collapsed="false">
      <c r="A8" s="13" t="s">
        <v>9</v>
      </c>
      <c r="B8" s="14"/>
      <c r="C8" s="15" t="n">
        <v>5</v>
      </c>
      <c r="D8" s="16"/>
      <c r="E8" s="18" t="str">
        <f aca="false">IF((UPPER(D8)="JA")OR(UPPER(D8)="X"),C8,"")</f>
        <v/>
      </c>
      <c r="F8" s="3"/>
      <c r="G8" s="3"/>
      <c r="H8" s="3"/>
      <c r="I8" s="3"/>
      <c r="J8" s="3"/>
    </row>
    <row r="9" customFormat="false" ht="7.7" hidden="false" customHeight="true" outlineLevel="0" collapsed="false">
      <c r="A9" s="16"/>
      <c r="B9" s="16"/>
      <c r="C9" s="15"/>
      <c r="D9" s="16"/>
      <c r="E9" s="19"/>
      <c r="F9" s="3"/>
      <c r="G9" s="3"/>
      <c r="H9" s="3"/>
      <c r="I9" s="3"/>
      <c r="J9" s="3"/>
    </row>
    <row r="10" customFormat="false" ht="17.9" hidden="false" customHeight="false" outlineLevel="0" collapsed="false">
      <c r="A10" s="20" t="s">
        <v>10</v>
      </c>
      <c r="B10" s="20"/>
      <c r="C10" s="21"/>
      <c r="D10" s="22"/>
      <c r="E10" s="23" t="n">
        <f aca="false">SUM(E11:E21)</f>
        <v>0</v>
      </c>
      <c r="F10" s="3"/>
      <c r="G10" s="3"/>
      <c r="H10" s="3"/>
      <c r="I10" s="3"/>
      <c r="J10" s="3"/>
    </row>
    <row r="11" customFormat="false" ht="14.65" hidden="false" customHeight="false" outlineLevel="0" collapsed="false">
      <c r="A11" s="13" t="s">
        <v>11</v>
      </c>
      <c r="B11" s="14"/>
      <c r="C11" s="15" t="n">
        <v>5</v>
      </c>
      <c r="D11" s="16"/>
      <c r="E11" s="17" t="str">
        <f aca="false">IF((UPPER(D11)="JA")OR(UPPER(D11)="X"),C11,"")</f>
        <v/>
      </c>
      <c r="F11" s="3"/>
      <c r="G11" s="3"/>
      <c r="H11" s="3"/>
      <c r="I11" s="3"/>
      <c r="J11" s="3"/>
    </row>
    <row r="12" customFormat="false" ht="14.65" hidden="false" customHeight="false" outlineLevel="0" collapsed="false">
      <c r="A12" s="13" t="s">
        <v>12</v>
      </c>
      <c r="B12" s="14"/>
      <c r="C12" s="15" t="n">
        <v>5</v>
      </c>
      <c r="D12" s="16"/>
      <c r="E12" s="18" t="str">
        <f aca="false">IF((UPPER(D12)="JA")OR(UPPER(D12)="X"),C12,"")</f>
        <v/>
      </c>
      <c r="F12" s="3"/>
      <c r="G12" s="3"/>
      <c r="H12" s="3"/>
      <c r="I12" s="3"/>
      <c r="J12" s="3"/>
    </row>
    <row r="13" customFormat="false" ht="14.65" hidden="false" customHeight="false" outlineLevel="0" collapsed="false">
      <c r="A13" s="13" t="s">
        <v>13</v>
      </c>
      <c r="B13" s="14"/>
      <c r="C13" s="15" t="n">
        <v>5</v>
      </c>
      <c r="D13" s="16"/>
      <c r="E13" s="18" t="str">
        <f aca="false">IF((UPPER(D13)="JA")OR(UPPER(D13)="X"),C13,"")</f>
        <v/>
      </c>
      <c r="F13" s="3"/>
      <c r="G13" s="3"/>
      <c r="H13" s="3"/>
      <c r="I13" s="3"/>
      <c r="J13" s="3"/>
    </row>
    <row r="14" customFormat="false" ht="14.65" hidden="false" customHeight="false" outlineLevel="0" collapsed="false">
      <c r="A14" s="13" t="s">
        <v>14</v>
      </c>
      <c r="B14" s="14"/>
      <c r="C14" s="15" t="n">
        <v>5</v>
      </c>
      <c r="D14" s="16"/>
      <c r="E14" s="18" t="str">
        <f aca="false">IF((UPPER(D14)="JA")OR(UPPER(D14)="X"),C14,"")</f>
        <v/>
      </c>
      <c r="F14" s="24"/>
      <c r="G14" s="3"/>
      <c r="H14" s="3"/>
      <c r="I14" s="3"/>
      <c r="J14" s="3"/>
    </row>
    <row r="15" customFormat="false" ht="14.65" hidden="false" customHeight="false" outlineLevel="0" collapsed="false">
      <c r="A15" s="13" t="s">
        <v>15</v>
      </c>
      <c r="B15" s="14"/>
      <c r="C15" s="15" t="n">
        <v>5</v>
      </c>
      <c r="D15" s="16"/>
      <c r="E15" s="18" t="str">
        <f aca="false">IF((UPPER(D15)="JA")OR(UPPER(D15)="X"),C15,"")</f>
        <v/>
      </c>
      <c r="F15" s="3"/>
      <c r="G15" s="3"/>
      <c r="H15" s="3"/>
      <c r="I15" s="3"/>
      <c r="J15" s="3"/>
    </row>
    <row r="16" customFormat="false" ht="14.65" hidden="false" customHeight="false" outlineLevel="0" collapsed="false">
      <c r="A16" s="13" t="s">
        <v>16</v>
      </c>
      <c r="B16" s="14"/>
      <c r="C16" s="15" t="n">
        <v>5</v>
      </c>
      <c r="D16" s="16"/>
      <c r="E16" s="18" t="str">
        <f aca="false">IF((UPPER(D16)="JA")OR(UPPER(D16)="X"),C16,"")</f>
        <v/>
      </c>
      <c r="F16" s="3"/>
      <c r="G16" s="3"/>
      <c r="H16" s="3"/>
      <c r="I16" s="3"/>
      <c r="J16" s="3"/>
    </row>
    <row r="17" customFormat="false" ht="14.65" hidden="false" customHeight="false" outlineLevel="0" collapsed="false">
      <c r="A17" s="13" t="s">
        <v>17</v>
      </c>
      <c r="B17" s="14"/>
      <c r="C17" s="15" t="n">
        <v>5</v>
      </c>
      <c r="D17" s="16"/>
      <c r="E17" s="18" t="str">
        <f aca="false">IF((UPPER(D17)="JA")OR(UPPER(D17)="X"),C17,"")</f>
        <v/>
      </c>
      <c r="F17" s="3"/>
      <c r="G17" s="3"/>
      <c r="H17" s="3"/>
      <c r="I17" s="3"/>
      <c r="J17" s="3"/>
    </row>
    <row r="18" customFormat="false" ht="14.65" hidden="false" customHeight="false" outlineLevel="0" collapsed="false">
      <c r="A18" s="13" t="s">
        <v>18</v>
      </c>
      <c r="B18" s="14"/>
      <c r="C18" s="15" t="n">
        <v>5</v>
      </c>
      <c r="D18" s="16"/>
      <c r="E18" s="18" t="str">
        <f aca="false">IF((UPPER(D18)="JA")OR(UPPER(D18)="X"),C18,"")</f>
        <v/>
      </c>
      <c r="F18" s="3"/>
      <c r="G18" s="3"/>
      <c r="H18" s="3"/>
      <c r="I18" s="3"/>
      <c r="J18" s="3"/>
    </row>
    <row r="19" customFormat="false" ht="12.8" hidden="false" customHeight="false" outlineLevel="0" collapsed="false">
      <c r="A19" s="13" t="s">
        <v>19</v>
      </c>
      <c r="B19" s="14"/>
      <c r="C19" s="15" t="n">
        <v>5</v>
      </c>
      <c r="D19" s="16"/>
      <c r="E19" s="18" t="str">
        <f aca="false">IF((UPPER(D19)="JA")OR(UPPER(D19)="X"),C19,"")</f>
        <v/>
      </c>
      <c r="F19" s="3"/>
      <c r="G19" s="3"/>
      <c r="H19" s="3"/>
      <c r="I19" s="3"/>
      <c r="J19" s="3"/>
    </row>
    <row r="20" customFormat="false" ht="12.8" hidden="false" customHeight="false" outlineLevel="0" collapsed="false">
      <c r="A20" s="13" t="s">
        <v>20</v>
      </c>
      <c r="B20" s="14"/>
      <c r="C20" s="15" t="n">
        <v>5</v>
      </c>
      <c r="D20" s="16"/>
      <c r="E20" s="18" t="str">
        <f aca="false">IF((UPPER(D20)="JA")OR(UPPER(D20)="X"),C20,"")</f>
        <v/>
      </c>
      <c r="F20" s="3"/>
      <c r="G20" s="3"/>
      <c r="H20" s="3"/>
      <c r="I20" s="3"/>
      <c r="J20" s="3"/>
    </row>
    <row r="21" customFormat="false" ht="14.65" hidden="false" customHeight="false" outlineLevel="0" collapsed="false">
      <c r="A21" s="13" t="s">
        <v>21</v>
      </c>
      <c r="B21" s="14"/>
      <c r="C21" s="15" t="n">
        <v>5</v>
      </c>
      <c r="D21" s="16"/>
      <c r="E21" s="18" t="str">
        <f aca="false">IF((UPPER(D21)="JA")OR(UPPER(D21)="X"),C21,"")</f>
        <v/>
      </c>
      <c r="F21" s="3"/>
      <c r="G21" s="3"/>
      <c r="H21" s="3"/>
      <c r="I21" s="3"/>
      <c r="J21" s="3"/>
    </row>
    <row r="22" customFormat="false" ht="14.65" hidden="false" customHeight="false" outlineLevel="0" collapsed="false">
      <c r="A22" s="20" t="s">
        <v>22</v>
      </c>
      <c r="B22" s="20"/>
      <c r="C22" s="21"/>
      <c r="D22" s="22"/>
      <c r="E22" s="25" t="n">
        <f aca="false">SUM(E23:E30)</f>
        <v>0</v>
      </c>
      <c r="F22" s="3"/>
      <c r="G22" s="3"/>
      <c r="H22" s="3"/>
      <c r="I22" s="3"/>
      <c r="J22" s="3"/>
    </row>
    <row r="23" customFormat="false" ht="17.9" hidden="false" customHeight="false" outlineLevel="0" collapsed="false">
      <c r="A23" s="13" t="s">
        <v>23</v>
      </c>
      <c r="B23" s="16"/>
      <c r="C23" s="15"/>
      <c r="D23" s="16"/>
      <c r="E23" s="17" t="str">
        <f aca="false">IF((UPPER(D23)="JA")OR(UPPER(D23)="X"),C23,"")</f>
        <v/>
      </c>
      <c r="F23" s="3"/>
      <c r="G23" s="3"/>
      <c r="H23" s="3"/>
      <c r="I23" s="3"/>
      <c r="J23" s="3"/>
    </row>
    <row r="24" customFormat="false" ht="17.9" hidden="false" customHeight="false" outlineLevel="0" collapsed="false">
      <c r="A24" s="13" t="s">
        <v>24</v>
      </c>
      <c r="B24" s="16"/>
      <c r="C24" s="15"/>
      <c r="D24" s="16"/>
      <c r="E24" s="18" t="str">
        <f aca="false">IF((UPPER(D24)="JA")OR(UPPER(D24)="X"),C24,"")</f>
        <v/>
      </c>
      <c r="F24" s="3"/>
      <c r="G24" s="3"/>
      <c r="H24" s="3"/>
      <c r="I24" s="3"/>
      <c r="J24" s="3"/>
    </row>
    <row r="25" customFormat="false" ht="17.9" hidden="false" customHeight="false" outlineLevel="0" collapsed="false">
      <c r="A25" s="13" t="s">
        <v>25</v>
      </c>
      <c r="B25" s="16"/>
      <c r="C25" s="15"/>
      <c r="D25" s="16"/>
      <c r="E25" s="18" t="str">
        <f aca="false">IF((UPPER(D25)="JA")OR(UPPER(D25)="X"),C25,"")</f>
        <v/>
      </c>
      <c r="F25" s="3"/>
      <c r="G25" s="3"/>
      <c r="H25" s="3"/>
      <c r="I25" s="3"/>
      <c r="J25" s="3"/>
    </row>
    <row r="26" customFormat="false" ht="18.7" hidden="false" customHeight="true" outlineLevel="0" collapsed="false">
      <c r="A26" s="13" t="s">
        <v>26</v>
      </c>
      <c r="B26" s="16"/>
      <c r="C26" s="15"/>
      <c r="D26" s="16"/>
      <c r="E26" s="18" t="str">
        <f aca="false">IF((UPPER(D26)="JA")OR(UPPER(D26)="X"),C26,"")</f>
        <v/>
      </c>
      <c r="F26" s="3"/>
      <c r="G26" s="3"/>
      <c r="H26" s="3"/>
      <c r="I26" s="3"/>
      <c r="J26" s="3"/>
    </row>
    <row r="27" customFormat="false" ht="14.65" hidden="false" customHeight="false" outlineLevel="0" collapsed="false">
      <c r="A27" s="13" t="s">
        <v>27</v>
      </c>
      <c r="B27" s="16"/>
      <c r="C27" s="15"/>
      <c r="D27" s="16"/>
      <c r="E27" s="18" t="str">
        <f aca="false">IF((UPPER(D27)="JA")OR(UPPER(D27)="X"),C27,"")</f>
        <v/>
      </c>
      <c r="F27" s="3"/>
      <c r="G27" s="3"/>
      <c r="H27" s="3"/>
      <c r="I27" s="3"/>
      <c r="J27" s="3"/>
    </row>
    <row r="28" customFormat="false" ht="14.65" hidden="false" customHeight="false" outlineLevel="0" collapsed="false">
      <c r="A28" s="13" t="s">
        <v>28</v>
      </c>
      <c r="B28" s="16"/>
      <c r="C28" s="15"/>
      <c r="D28" s="16"/>
      <c r="E28" s="18" t="str">
        <f aca="false">IF((UPPER(D28)="JA")OR(UPPER(D28)="X"),C28,"")</f>
        <v/>
      </c>
      <c r="F28" s="3"/>
      <c r="G28" s="3"/>
      <c r="H28" s="3"/>
      <c r="I28" s="3"/>
      <c r="J28" s="3"/>
    </row>
    <row r="29" customFormat="false" ht="14.65" hidden="false" customHeight="false" outlineLevel="0" collapsed="false">
      <c r="A29" s="13" t="s">
        <v>29</v>
      </c>
      <c r="B29" s="16"/>
      <c r="C29" s="15"/>
      <c r="D29" s="16"/>
      <c r="E29" s="18" t="str">
        <f aca="false">IF((UPPER(D29)="JA")OR(UPPER(D29)="X"),C29,"")</f>
        <v/>
      </c>
      <c r="F29" s="3"/>
      <c r="G29" s="3"/>
      <c r="H29" s="3"/>
      <c r="I29" s="3"/>
      <c r="J29" s="3"/>
    </row>
    <row r="30" customFormat="false" ht="32.8" hidden="false" customHeight="false" outlineLevel="0" collapsed="false">
      <c r="A30" s="26" t="s">
        <v>30</v>
      </c>
      <c r="B30" s="27" t="s">
        <v>31</v>
      </c>
      <c r="C30" s="28"/>
      <c r="D30" s="28"/>
      <c r="E30" s="28"/>
      <c r="F30" s="3"/>
      <c r="G30" s="3"/>
      <c r="H30" s="3"/>
      <c r="I30" s="3"/>
      <c r="J30" s="3"/>
    </row>
    <row r="31" customFormat="false" ht="14.65" hidden="false" customHeight="false" outlineLevel="0" collapsed="false">
      <c r="A31" s="20" t="s">
        <v>32</v>
      </c>
      <c r="B31" s="20"/>
      <c r="C31" s="21"/>
      <c r="D31" s="22"/>
      <c r="E31" s="12" t="n">
        <f aca="false">SUM(E32:E35)</f>
        <v>0</v>
      </c>
      <c r="F31" s="3"/>
      <c r="G31" s="3"/>
      <c r="H31" s="3"/>
      <c r="I31" s="3"/>
      <c r="J31" s="3"/>
    </row>
    <row r="32" customFormat="false" ht="14.65" hidden="false" customHeight="false" outlineLevel="0" collapsed="false">
      <c r="A32" s="13" t="s">
        <v>33</v>
      </c>
      <c r="B32" s="16" t="s">
        <v>34</v>
      </c>
      <c r="C32" s="15" t="n">
        <v>6</v>
      </c>
      <c r="D32" s="16"/>
      <c r="E32" s="17" t="str">
        <f aca="false">IF((UPPER(D32)="JA")OR(UPPER(D32)="X"),C32,"")</f>
        <v/>
      </c>
      <c r="F32" s="3"/>
      <c r="G32" s="3"/>
      <c r="H32" s="3"/>
      <c r="I32" s="3"/>
      <c r="J32" s="3"/>
    </row>
    <row r="33" customFormat="false" ht="16.4" hidden="false" customHeight="false" outlineLevel="0" collapsed="false">
      <c r="A33" s="29" t="s">
        <v>35</v>
      </c>
      <c r="B33" s="16" t="s">
        <v>34</v>
      </c>
      <c r="C33" s="15"/>
      <c r="D33" s="16"/>
      <c r="E33" s="18" t="str">
        <f aca="false">IF((UPPER(D33)="JA")OR(UPPER(D33)="X"),C33,"")</f>
        <v/>
      </c>
      <c r="F33" s="3" t="s">
        <v>36</v>
      </c>
      <c r="G33" s="3"/>
      <c r="H33" s="3"/>
      <c r="I33" s="3"/>
      <c r="J33" s="3"/>
    </row>
    <row r="34" customFormat="false" ht="14.65" hidden="false" customHeight="false" outlineLevel="0" collapsed="false">
      <c r="A34" s="13" t="s">
        <v>37</v>
      </c>
      <c r="B34" s="14"/>
      <c r="C34" s="15" t="n">
        <v>5</v>
      </c>
      <c r="D34" s="16"/>
      <c r="E34" s="18" t="str">
        <f aca="false">IF((UPPER(D34)="JA")OR(UPPER(D34)="X"),C34,"")</f>
        <v/>
      </c>
      <c r="F34" s="3"/>
      <c r="G34" s="3"/>
      <c r="H34" s="3"/>
      <c r="I34" s="3"/>
      <c r="J34" s="3"/>
    </row>
    <row r="35" customFormat="false" ht="17.9" hidden="false" customHeight="false" outlineLevel="0" collapsed="false">
      <c r="A35" s="30" t="s">
        <v>38</v>
      </c>
      <c r="B35" s="31"/>
      <c r="C35" s="32" t="n">
        <v>5</v>
      </c>
      <c r="D35" s="11"/>
      <c r="E35" s="19" t="str">
        <f aca="false">IF((UPPER(D35)="JA")OR(UPPER(D35)="X"),C35,"")</f>
        <v/>
      </c>
      <c r="F35" s="3"/>
      <c r="G35" s="3"/>
      <c r="H35" s="3"/>
      <c r="I35" s="3"/>
      <c r="J35" s="3"/>
    </row>
    <row r="36" customFormat="false" ht="14.65" hidden="false" customHeight="false" outlineLevel="0" collapsed="false">
      <c r="A36" s="33"/>
      <c r="B36" s="33"/>
      <c r="C36" s="33"/>
      <c r="D36" s="34" t="s">
        <v>39</v>
      </c>
      <c r="E36" s="35" t="n">
        <f aca="false">E5+E10+E22+E31</f>
        <v>0</v>
      </c>
      <c r="F36" s="3"/>
      <c r="G36" s="3"/>
      <c r="H36" s="3"/>
      <c r="I36" s="3"/>
      <c r="J36" s="3"/>
    </row>
    <row r="37" customFormat="false" ht="9.6" hidden="false" customHeight="true" outlineLevel="0" collapsed="false">
      <c r="A37" s="36" t="s">
        <v>40</v>
      </c>
      <c r="B37" s="36"/>
      <c r="C37" s="36"/>
      <c r="D37" s="36"/>
      <c r="E37" s="36"/>
      <c r="F37" s="3"/>
      <c r="G37" s="3"/>
      <c r="H37" s="3"/>
      <c r="I37" s="3"/>
      <c r="J37" s="3"/>
    </row>
    <row r="38" customFormat="false" ht="8.35" hidden="false" customHeight="true" outlineLevel="0" collapsed="false">
      <c r="A38" s="37" t="s">
        <v>41</v>
      </c>
      <c r="B38" s="37"/>
      <c r="C38" s="37"/>
      <c r="D38" s="37" t="s">
        <v>42</v>
      </c>
      <c r="E38" s="37"/>
      <c r="F38" s="3"/>
      <c r="G38" s="3"/>
      <c r="H38" s="3"/>
      <c r="I38" s="3"/>
      <c r="J38" s="3"/>
    </row>
    <row r="39" customFormat="false" ht="8.35" hidden="false" customHeight="true" outlineLevel="0" collapsed="false">
      <c r="A39" s="36" t="s">
        <v>43</v>
      </c>
      <c r="B39" s="36"/>
      <c r="C39" s="36"/>
      <c r="D39" s="36"/>
      <c r="E39" s="36"/>
      <c r="F39" s="3"/>
      <c r="G39" s="3"/>
      <c r="H39" s="3"/>
      <c r="I39" s="3"/>
      <c r="J39" s="3"/>
    </row>
    <row r="40" customFormat="false" ht="6.4" hidden="false" customHeight="true" outlineLevel="0" collapsed="false">
      <c r="A40" s="37" t="s">
        <v>44</v>
      </c>
      <c r="B40" s="37"/>
      <c r="C40" s="37"/>
      <c r="D40" s="37" t="s">
        <v>45</v>
      </c>
      <c r="E40" s="37"/>
    </row>
    <row r="41" customFormat="false" ht="10.9" hidden="false" customHeight="true" outlineLevel="0" collapsed="false">
      <c r="A41" s="38" t="s">
        <v>46</v>
      </c>
      <c r="B41" s="38"/>
      <c r="C41" s="38"/>
      <c r="D41" s="38"/>
      <c r="E41" s="38"/>
    </row>
    <row r="42" customFormat="false" ht="7.05" hidden="false" customHeight="true" outlineLevel="0" collapsed="false">
      <c r="A42" s="39" t="s">
        <v>47</v>
      </c>
      <c r="B42" s="39"/>
      <c r="C42" s="39"/>
      <c r="D42" s="39"/>
      <c r="E42" s="39"/>
    </row>
    <row r="43" customFormat="false" ht="25.35" hidden="false" customHeight="false" outlineLevel="0" collapsed="false">
      <c r="A43" s="40" t="str">
        <f aca="false">IF((E5+E10+E22+E31&gt;=40)               AND (E5&gt;=5)               AND (E10&gt;=5)               AND (E22&gt;=5)               AND (E31&gt;=3),"Die Anforderungen für das Profil „ForensikDesign+@Informatik“ sind erfüllt",IF((E5+E10+E22+E31&gt;=15)               AND ((E5&gt;=5)               OR (E10&gt;=5))               AND (E31&gt;=3),"Die Anforderungen für das Profil „ForensikDesign@Informatik“ sind erfüllt","Die Anforderungen für die Anrechnung des Profils sind nicht erfüllt"))</f>
        <v>Die Anforderungen für die Anrechnung des Profils sind nicht erfüllt</v>
      </c>
      <c r="B43" s="41" t="n">
        <f aca="true">TODAY()</f>
        <v>44715</v>
      </c>
      <c r="C43" s="42"/>
      <c r="D43" s="42"/>
    </row>
    <row r="44" customFormat="false" ht="23.75" hidden="false" customHeight="true" outlineLevel="0" collapsed="false">
      <c r="C44" s="42"/>
      <c r="D44" s="42"/>
    </row>
    <row r="45" customFormat="false" ht="14.65" hidden="false" customHeight="fals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9">
    <mergeCell ref="B1:E1"/>
    <mergeCell ref="B2:E2"/>
    <mergeCell ref="C30:E30"/>
    <mergeCell ref="A38:C38"/>
    <mergeCell ref="D38:E38"/>
    <mergeCell ref="A40:C40"/>
    <mergeCell ref="D40:E40"/>
    <mergeCell ref="A41:E41"/>
    <mergeCell ref="A42:E42"/>
  </mergeCells>
  <conditionalFormatting sqref="D40">
    <cfRule type="expression" priority="2" aboveAverage="0" equalAverage="0" bottom="0" percent="0" rank="0" text="" dxfId="0">
      <formula>(E5+E10+E22+E31&gt;=40)                AND (E5&gt;=5)                AND (E10&gt;=5)                AND (E22&gt;=5)                AND (E31&gt;=3)</formula>
    </cfRule>
  </conditionalFormatting>
  <conditionalFormatting sqref="D38">
    <cfRule type="expression" priority="3" aboveAverage="0" equalAverage="0" bottom="0" percent="0" rank="0" text="" dxfId="0">
      <formula>(E5+E10+E22+E31&gt;=15)                AND ((E5&gt;=5)                OR (E10&gt;=5))                AND (E31&gt;=3)</formula>
    </cfRule>
  </conditionalFormatting>
  <printOptions headings="false" gridLines="false" gridLinesSet="true" horizontalCentered="tru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233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2013-10-23T11:33:55Z</dcterms:created>
  <dc:creator/>
  <dc:description/>
  <dc:language>en-GB</dc:language>
  <cp:lastModifiedBy/>
  <dcterms:modified xsi:type="dcterms:W3CDTF">2026-06-04T17:27:11Z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